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/>
  <mc:AlternateContent xmlns:mc="http://schemas.openxmlformats.org/markup-compatibility/2006">
    <mc:Choice Requires="x15">
      <x15ac:absPath xmlns:x15ac="http://schemas.microsoft.com/office/spreadsheetml/2010/11/ac" url="/Users/minliu/同步空间/工作/1.团委_新媒体/5.五四评优/2022-五四评优/"/>
    </mc:Choice>
  </mc:AlternateContent>
  <xr:revisionPtr revIDLastSave="0" documentId="13_ncr:1_{891AC82A-5401-7E49-93FB-239698D1F829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优秀团员（防疫）" sheetId="1" r:id="rId1"/>
    <sheet name="优秀团支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2" l="1"/>
  <c r="O9" i="2" s="1"/>
  <c r="N6" i="2"/>
  <c r="O6" i="2" s="1"/>
  <c r="N3" i="2"/>
  <c r="N7" i="2"/>
  <c r="O7" i="2" s="1"/>
  <c r="N4" i="2"/>
  <c r="N5" i="2"/>
  <c r="N8" i="2"/>
  <c r="O4" i="2" s="1"/>
  <c r="O8" i="1"/>
  <c r="O6" i="1"/>
  <c r="O4" i="1"/>
  <c r="O5" i="1"/>
  <c r="O12" i="1"/>
  <c r="O13" i="1"/>
  <c r="O9" i="1"/>
  <c r="O10" i="1"/>
  <c r="O11" i="1"/>
  <c r="O7" i="1"/>
  <c r="O3" i="1"/>
  <c r="P8" i="1" l="1"/>
  <c r="O8" i="2"/>
  <c r="O3" i="2"/>
  <c r="O5" i="2"/>
  <c r="P10" i="1"/>
  <c r="P9" i="1"/>
  <c r="P12" i="1"/>
  <c r="P5" i="1"/>
  <c r="P13" i="1"/>
  <c r="P4" i="1"/>
  <c r="P6" i="1"/>
  <c r="P3" i="1"/>
  <c r="P7" i="1"/>
  <c r="P11" i="1"/>
</calcChain>
</file>

<file path=xl/sharedStrings.xml><?xml version="1.0" encoding="utf-8"?>
<sst xmlns="http://schemas.openxmlformats.org/spreadsheetml/2006/main" count="79" uniqueCount="54">
  <si>
    <t>优秀团员（防疫专项）</t>
  </si>
  <si>
    <t>班级</t>
  </si>
  <si>
    <t>姓名</t>
  </si>
  <si>
    <t>学号</t>
  </si>
  <si>
    <t>计算机191</t>
  </si>
  <si>
    <t>张城铭 </t>
  </si>
  <si>
    <t>计算机202</t>
  </si>
  <si>
    <t>黄月</t>
  </si>
  <si>
    <t>李一雨</t>
  </si>
  <si>
    <t>计算机203</t>
  </si>
  <si>
    <t>郑婉婷</t>
  </si>
  <si>
    <t>电信202</t>
  </si>
  <si>
    <t>莫俊龙</t>
  </si>
  <si>
    <t>电信212</t>
  </si>
  <si>
    <t>张毅杰</t>
  </si>
  <si>
    <t>202110320047 </t>
  </si>
  <si>
    <t>通信193</t>
  </si>
  <si>
    <t>王围围</t>
  </si>
  <si>
    <t>通信201</t>
  </si>
  <si>
    <t>刘瀛涛</t>
  </si>
  <si>
    <t>通信203</t>
  </si>
  <si>
    <t>陈建儒</t>
  </si>
  <si>
    <t>齐豪洁</t>
  </si>
  <si>
    <t>计科20研</t>
  </si>
  <si>
    <t>王磊</t>
  </si>
  <si>
    <t>优秀团支部评选</t>
  </si>
  <si>
    <t>团支书姓名</t>
  </si>
  <si>
    <t>电信211</t>
  </si>
  <si>
    <t>原凌越</t>
  </si>
  <si>
    <t>网络201</t>
  </si>
  <si>
    <t>张裕婷</t>
  </si>
  <si>
    <t>张紫月</t>
  </si>
  <si>
    <t>信管202</t>
  </si>
  <si>
    <t>胡莹莹</t>
  </si>
  <si>
    <t>胡飞宇</t>
  </si>
  <si>
    <t>张瀚芳</t>
  </si>
  <si>
    <t>人工智能201</t>
  </si>
  <si>
    <t>周思聪</t>
  </si>
  <si>
    <t>平均分</t>
    <phoneticPr fontId="7" type="noConversion"/>
  </si>
  <si>
    <t>排名</t>
    <phoneticPr fontId="7" type="noConversion"/>
  </si>
  <si>
    <t>答辩得分（去掉一个最高和一个最低取平均分）</t>
    <phoneticPr fontId="7" type="noConversion"/>
  </si>
  <si>
    <t>评委1</t>
    <phoneticPr fontId="7" type="noConversion"/>
  </si>
  <si>
    <t>评委2</t>
  </si>
  <si>
    <t>评委3</t>
  </si>
  <si>
    <t>评委4</t>
  </si>
  <si>
    <t>评委5</t>
  </si>
  <si>
    <t>评委6</t>
  </si>
  <si>
    <t>评委7</t>
  </si>
  <si>
    <t>评委8</t>
  </si>
  <si>
    <t>评委9</t>
  </si>
  <si>
    <t>评委10</t>
  </si>
  <si>
    <t>评委11</t>
  </si>
  <si>
    <t>推优人选</t>
    <phoneticPr fontId="7" type="noConversion"/>
  </si>
  <si>
    <t>推荐团支部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</si>
</sst>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0.0000"/>
  </numFmts>
  <fonts count="9">
    <font>
      <sz val="11"/>
      <color theme="1"/>
      <name val="等线"/>
      <charset val="134"/>
      <scheme val="minor"/>
    </font>
    <font>
      <b/>
      <sz val="14"/>
      <color theme="1"/>
      <name val="等线 Light"/>
      <family val="4"/>
      <charset val="134"/>
      <scheme val="major"/>
    </font>
    <font>
      <b/>
      <sz val="14"/>
      <color rgb="FF000000"/>
      <name val="等线 Light"/>
      <family val="4"/>
      <charset val="134"/>
      <scheme val="major"/>
    </font>
    <font>
      <sz val="11"/>
      <color rgb="FF000000"/>
      <name val="等线"/>
      <family val="4"/>
      <charset val="134"/>
      <scheme val="minor"/>
    </font>
    <font>
      <sz val="11"/>
      <color rgb="FF222222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b/>
      <sz val="14"/>
      <color rgb="FF000000"/>
      <name val="等线 Light"/>
      <family val="3"/>
      <charset val="134"/>
      <scheme val="major"/>
    </font>
    <font>
      <sz val="9"/>
      <name val="等线"/>
      <family val="4"/>
      <charset val="134"/>
      <scheme val="minor"/>
    </font>
    <font>
      <sz val="11"/>
      <color rgb="FF000000"/>
      <name val="等线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Border="1"/>
    <xf numFmtId="176" fontId="3" fillId="0" borderId="0" xfId="0" applyNumberFormat="1" applyFont="1" applyBorder="1" applyAlignment="1">
      <alignment horizontal="right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D2" sqref="D1:D1048576"/>
    </sheetView>
  </sheetViews>
  <sheetFormatPr baseColWidth="10" defaultColWidth="9" defaultRowHeight="15"/>
  <cols>
    <col min="1" max="1" width="10.33203125" bestFit="1" customWidth="1"/>
    <col min="2" max="2" width="8" bestFit="1" customWidth="1"/>
    <col min="3" max="3" width="14.33203125" bestFit="1" customWidth="1"/>
    <col min="4" max="12" width="7.83203125" bestFit="1" customWidth="1"/>
    <col min="14" max="14" width="9" bestFit="1" customWidth="1"/>
    <col min="16" max="16" width="6.6640625" bestFit="1" customWidth="1"/>
  </cols>
  <sheetData>
    <row r="1" spans="1:17" ht="18">
      <c r="A1" s="24" t="s">
        <v>0</v>
      </c>
      <c r="B1" s="24"/>
      <c r="C1" s="24"/>
      <c r="D1" s="24" t="s">
        <v>40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7" ht="18">
      <c r="A2" s="4" t="s">
        <v>1</v>
      </c>
      <c r="B2" s="4" t="s">
        <v>2</v>
      </c>
      <c r="C2" s="4" t="s">
        <v>3</v>
      </c>
      <c r="D2" s="5" t="s">
        <v>41</v>
      </c>
      <c r="E2" s="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6" t="s">
        <v>38</v>
      </c>
      <c r="P2" s="6" t="s">
        <v>39</v>
      </c>
    </row>
    <row r="3" spans="1:17">
      <c r="A3" s="19" t="s">
        <v>4</v>
      </c>
      <c r="B3" s="19" t="s">
        <v>5</v>
      </c>
      <c r="C3" s="20">
        <v>201910311247</v>
      </c>
      <c r="D3" s="16">
        <v>95</v>
      </c>
      <c r="E3" s="16">
        <v>99</v>
      </c>
      <c r="F3" s="16">
        <v>100</v>
      </c>
      <c r="G3" s="16">
        <v>97</v>
      </c>
      <c r="H3" s="16">
        <v>96</v>
      </c>
      <c r="I3" s="16">
        <v>99</v>
      </c>
      <c r="J3" s="16">
        <v>95</v>
      </c>
      <c r="K3" s="16">
        <v>96</v>
      </c>
      <c r="L3" s="17">
        <v>95</v>
      </c>
      <c r="M3" s="16">
        <v>91</v>
      </c>
      <c r="N3" s="16">
        <v>88</v>
      </c>
      <c r="O3" s="21">
        <f t="shared" ref="O3:O13" si="0">(SUM(D3:N3)-MAX(D3:N3)-MIN(D3:N3))/(COUNTA(D3:N3)-2)</f>
        <v>95.888888888888886</v>
      </c>
      <c r="P3" s="16">
        <f t="shared" ref="P3:P13" si="1">_xlfn.RANK.EQ(O3,$O$3:$O$13)</f>
        <v>1</v>
      </c>
      <c r="Q3" s="23" t="s">
        <v>52</v>
      </c>
    </row>
    <row r="4" spans="1:17">
      <c r="A4" s="19" t="s">
        <v>9</v>
      </c>
      <c r="B4" s="19" t="s">
        <v>10</v>
      </c>
      <c r="C4" s="20">
        <v>202010311214</v>
      </c>
      <c r="D4" s="16">
        <v>95</v>
      </c>
      <c r="E4" s="16">
        <v>96</v>
      </c>
      <c r="F4" s="16">
        <v>100</v>
      </c>
      <c r="G4" s="16">
        <v>98</v>
      </c>
      <c r="H4" s="16">
        <v>90</v>
      </c>
      <c r="I4" s="16">
        <v>96</v>
      </c>
      <c r="J4" s="16">
        <v>95</v>
      </c>
      <c r="K4" s="16">
        <v>99</v>
      </c>
      <c r="L4" s="17">
        <v>92</v>
      </c>
      <c r="M4" s="16">
        <v>94</v>
      </c>
      <c r="N4" s="16">
        <v>90</v>
      </c>
      <c r="O4" s="21">
        <f t="shared" si="0"/>
        <v>95</v>
      </c>
      <c r="P4" s="16">
        <f t="shared" si="1"/>
        <v>2</v>
      </c>
      <c r="Q4" s="23" t="s">
        <v>52</v>
      </c>
    </row>
    <row r="5" spans="1:17">
      <c r="A5" s="19" t="s">
        <v>11</v>
      </c>
      <c r="B5" s="19" t="s">
        <v>12</v>
      </c>
      <c r="C5" s="20">
        <v>202010320129</v>
      </c>
      <c r="D5" s="16">
        <v>99</v>
      </c>
      <c r="E5" s="16">
        <v>96</v>
      </c>
      <c r="F5" s="16">
        <v>100</v>
      </c>
      <c r="G5" s="16">
        <v>97</v>
      </c>
      <c r="H5" s="16">
        <v>90</v>
      </c>
      <c r="I5" s="16">
        <v>96</v>
      </c>
      <c r="J5" s="16">
        <v>93</v>
      </c>
      <c r="K5" s="16">
        <v>98</v>
      </c>
      <c r="L5" s="17">
        <v>95</v>
      </c>
      <c r="M5" s="16">
        <v>90</v>
      </c>
      <c r="N5" s="16">
        <v>90</v>
      </c>
      <c r="O5" s="21">
        <f t="shared" si="0"/>
        <v>94.888888888888886</v>
      </c>
      <c r="P5" s="16">
        <f t="shared" si="1"/>
        <v>3</v>
      </c>
      <c r="Q5" s="23" t="s">
        <v>52</v>
      </c>
    </row>
    <row r="6" spans="1:17">
      <c r="A6" s="19" t="s">
        <v>6</v>
      </c>
      <c r="B6" s="19" t="s">
        <v>8</v>
      </c>
      <c r="C6" s="20">
        <v>202010311019</v>
      </c>
      <c r="D6" s="16">
        <v>95</v>
      </c>
      <c r="E6" s="16">
        <v>97</v>
      </c>
      <c r="F6" s="16">
        <v>95</v>
      </c>
      <c r="G6" s="16">
        <v>95</v>
      </c>
      <c r="H6" s="16">
        <v>96</v>
      </c>
      <c r="I6" s="16">
        <v>97</v>
      </c>
      <c r="J6" s="16">
        <v>95</v>
      </c>
      <c r="K6" s="16">
        <v>95</v>
      </c>
      <c r="L6" s="17">
        <v>92</v>
      </c>
      <c r="M6" s="16">
        <v>87</v>
      </c>
      <c r="N6" s="16">
        <v>85</v>
      </c>
      <c r="O6" s="21">
        <f t="shared" si="0"/>
        <v>94.111111111111114</v>
      </c>
      <c r="P6" s="16">
        <f t="shared" si="1"/>
        <v>4</v>
      </c>
      <c r="Q6" s="23" t="s">
        <v>52</v>
      </c>
    </row>
    <row r="7" spans="1:17">
      <c r="A7" s="7" t="s">
        <v>23</v>
      </c>
      <c r="B7" s="7" t="s">
        <v>24</v>
      </c>
      <c r="C7" s="8">
        <v>202030310073</v>
      </c>
      <c r="D7" s="9">
        <v>95</v>
      </c>
      <c r="E7" s="9">
        <v>97</v>
      </c>
      <c r="F7" s="9">
        <v>90</v>
      </c>
      <c r="G7" s="9">
        <v>95</v>
      </c>
      <c r="H7" s="9">
        <v>91</v>
      </c>
      <c r="I7" s="9">
        <v>97</v>
      </c>
      <c r="J7" s="9">
        <v>96</v>
      </c>
      <c r="K7" s="9">
        <v>96</v>
      </c>
      <c r="L7" s="10">
        <v>97</v>
      </c>
      <c r="M7" s="9">
        <v>88</v>
      </c>
      <c r="N7" s="9">
        <v>85</v>
      </c>
      <c r="O7" s="22">
        <f t="shared" si="0"/>
        <v>93.888888888888886</v>
      </c>
      <c r="P7" s="9">
        <f t="shared" si="1"/>
        <v>5</v>
      </c>
    </row>
    <row r="8" spans="1:17">
      <c r="A8" s="7" t="s">
        <v>6</v>
      </c>
      <c r="B8" s="7" t="s">
        <v>7</v>
      </c>
      <c r="C8" s="8">
        <v>202010311054</v>
      </c>
      <c r="D8" s="9">
        <v>99</v>
      </c>
      <c r="E8" s="9">
        <v>96</v>
      </c>
      <c r="F8" s="9">
        <v>100</v>
      </c>
      <c r="G8" s="9">
        <v>96</v>
      </c>
      <c r="H8" s="9">
        <v>90</v>
      </c>
      <c r="I8" s="9">
        <v>96</v>
      </c>
      <c r="J8" s="9">
        <v>88</v>
      </c>
      <c r="K8" s="9">
        <v>98</v>
      </c>
      <c r="L8" s="10">
        <v>92</v>
      </c>
      <c r="M8" s="9">
        <v>87</v>
      </c>
      <c r="N8" s="9">
        <v>85</v>
      </c>
      <c r="O8" s="22">
        <f t="shared" si="0"/>
        <v>93.555555555555557</v>
      </c>
      <c r="P8" s="9">
        <f t="shared" si="1"/>
        <v>6</v>
      </c>
    </row>
    <row r="9" spans="1:17">
      <c r="A9" s="11" t="s">
        <v>18</v>
      </c>
      <c r="B9" s="11" t="s">
        <v>19</v>
      </c>
      <c r="C9" s="8">
        <v>202010320038</v>
      </c>
      <c r="D9" s="9">
        <v>96</v>
      </c>
      <c r="E9" s="9">
        <v>96</v>
      </c>
      <c r="F9" s="9">
        <v>100</v>
      </c>
      <c r="G9" s="9">
        <v>96</v>
      </c>
      <c r="H9" s="9">
        <v>90</v>
      </c>
      <c r="I9" s="9">
        <v>96</v>
      </c>
      <c r="J9" s="9">
        <v>88</v>
      </c>
      <c r="K9" s="9">
        <v>99</v>
      </c>
      <c r="L9" s="10">
        <v>92</v>
      </c>
      <c r="M9" s="9">
        <v>88</v>
      </c>
      <c r="N9" s="9">
        <v>83</v>
      </c>
      <c r="O9" s="22">
        <f t="shared" si="0"/>
        <v>93.444444444444443</v>
      </c>
      <c r="P9" s="9">
        <f t="shared" si="1"/>
        <v>7</v>
      </c>
    </row>
    <row r="10" spans="1:17">
      <c r="A10" s="11" t="s">
        <v>20</v>
      </c>
      <c r="B10" s="11" t="s">
        <v>21</v>
      </c>
      <c r="C10" s="12">
        <v>202010320109</v>
      </c>
      <c r="D10" s="9">
        <v>98</v>
      </c>
      <c r="E10" s="9">
        <v>96</v>
      </c>
      <c r="F10" s="9">
        <v>90</v>
      </c>
      <c r="G10" s="9">
        <v>96</v>
      </c>
      <c r="H10" s="9">
        <v>91</v>
      </c>
      <c r="I10" s="9">
        <v>96</v>
      </c>
      <c r="J10" s="9">
        <v>90</v>
      </c>
      <c r="K10" s="9">
        <v>95</v>
      </c>
      <c r="L10" s="10">
        <v>95</v>
      </c>
      <c r="M10" s="9">
        <v>90</v>
      </c>
      <c r="N10" s="9">
        <v>85</v>
      </c>
      <c r="O10" s="22">
        <f t="shared" si="0"/>
        <v>93.222222222222229</v>
      </c>
      <c r="P10" s="9">
        <f t="shared" si="1"/>
        <v>8</v>
      </c>
    </row>
    <row r="11" spans="1:17">
      <c r="A11" s="11" t="s">
        <v>20</v>
      </c>
      <c r="B11" s="11" t="s">
        <v>22</v>
      </c>
      <c r="C11" s="13">
        <v>202010320110</v>
      </c>
      <c r="D11" s="9">
        <v>95</v>
      </c>
      <c r="E11" s="9">
        <v>97</v>
      </c>
      <c r="F11" s="9">
        <v>90</v>
      </c>
      <c r="G11" s="9">
        <v>96</v>
      </c>
      <c r="H11" s="9">
        <v>91</v>
      </c>
      <c r="I11" s="9">
        <v>97</v>
      </c>
      <c r="J11" s="9">
        <v>88</v>
      </c>
      <c r="K11" s="9">
        <v>95</v>
      </c>
      <c r="L11" s="10">
        <v>93</v>
      </c>
      <c r="M11" s="9">
        <v>89</v>
      </c>
      <c r="N11" s="9">
        <v>83</v>
      </c>
      <c r="O11" s="22">
        <f t="shared" si="0"/>
        <v>92.666666666666671</v>
      </c>
      <c r="P11" s="9">
        <f t="shared" si="1"/>
        <v>9</v>
      </c>
    </row>
    <row r="12" spans="1:17">
      <c r="A12" s="7" t="s">
        <v>13</v>
      </c>
      <c r="B12" s="7" t="s">
        <v>14</v>
      </c>
      <c r="C12" s="8" t="s">
        <v>15</v>
      </c>
      <c r="D12" s="9">
        <v>95</v>
      </c>
      <c r="E12" s="9">
        <v>97</v>
      </c>
      <c r="F12" s="9">
        <v>90</v>
      </c>
      <c r="G12" s="9">
        <v>93</v>
      </c>
      <c r="H12" s="9">
        <v>90</v>
      </c>
      <c r="I12" s="9">
        <v>97</v>
      </c>
      <c r="J12" s="9">
        <v>88</v>
      </c>
      <c r="K12" s="9">
        <v>95</v>
      </c>
      <c r="L12" s="10">
        <v>92</v>
      </c>
      <c r="M12" s="9">
        <v>92</v>
      </c>
      <c r="N12" s="9">
        <v>88</v>
      </c>
      <c r="O12" s="22">
        <f t="shared" si="0"/>
        <v>92.444444444444443</v>
      </c>
      <c r="P12" s="9">
        <f t="shared" si="1"/>
        <v>10</v>
      </c>
    </row>
    <row r="13" spans="1:17">
      <c r="A13" s="7" t="s">
        <v>16</v>
      </c>
      <c r="B13" s="7" t="s">
        <v>17</v>
      </c>
      <c r="C13" s="8">
        <v>201910320155</v>
      </c>
      <c r="D13" s="9">
        <v>95</v>
      </c>
      <c r="E13" s="9">
        <v>96</v>
      </c>
      <c r="F13" s="9">
        <v>90</v>
      </c>
      <c r="G13" s="9">
        <v>94</v>
      </c>
      <c r="H13" s="9">
        <v>93</v>
      </c>
      <c r="I13" s="9">
        <v>96</v>
      </c>
      <c r="J13" s="9">
        <v>88</v>
      </c>
      <c r="K13" s="9">
        <v>96</v>
      </c>
      <c r="L13" s="10">
        <v>92</v>
      </c>
      <c r="M13" s="9">
        <v>86</v>
      </c>
      <c r="N13" s="9">
        <v>85</v>
      </c>
      <c r="O13" s="22">
        <f t="shared" si="0"/>
        <v>92.222222222222229</v>
      </c>
      <c r="P13" s="9">
        <f t="shared" si="1"/>
        <v>11</v>
      </c>
    </row>
    <row r="14" spans="1:17">
      <c r="A14" s="1"/>
      <c r="B14" s="1"/>
      <c r="C14" s="2"/>
    </row>
    <row r="15" spans="1:17">
      <c r="A15" s="3"/>
      <c r="B15" s="3"/>
      <c r="C15" s="3"/>
    </row>
  </sheetData>
  <sortState xmlns:xlrd2="http://schemas.microsoft.com/office/spreadsheetml/2017/richdata2" ref="A3:P13">
    <sortCondition ref="P3:P13"/>
  </sortState>
  <mergeCells count="2">
    <mergeCell ref="A1:C1"/>
    <mergeCell ref="D1:P1"/>
  </mergeCells>
  <phoneticPr fontId="7" type="noConversion"/>
  <pageMargins left="0.7" right="0.7" top="0.75" bottom="0.75" header="0.3" footer="0.3"/>
  <pageSetup paperSize="9" orientation="portrait"/>
  <ignoredErrors>
    <ignoredError sqref="O3:O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51E9-061B-614A-BD8F-9DA54096C3FA}">
  <dimension ref="A1:P9"/>
  <sheetViews>
    <sheetView workbookViewId="0">
      <selection activeCell="P3" sqref="P3:P5"/>
    </sheetView>
  </sheetViews>
  <sheetFormatPr baseColWidth="10" defaultRowHeight="15"/>
  <cols>
    <col min="1" max="1" width="12.1640625" bestFit="1" customWidth="1"/>
    <col min="2" max="2" width="13.83203125" bestFit="1" customWidth="1"/>
    <col min="3" max="11" width="7.83203125" bestFit="1" customWidth="1"/>
    <col min="12" max="14" width="9" bestFit="1" customWidth="1"/>
    <col min="15" max="15" width="6.6640625" bestFit="1" customWidth="1"/>
  </cols>
  <sheetData>
    <row r="1" spans="1:16" ht="18">
      <c r="A1" s="24" t="s">
        <v>25</v>
      </c>
      <c r="B1" s="24"/>
      <c r="C1" s="24" t="s">
        <v>40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ht="18">
      <c r="A2" s="4" t="s">
        <v>1</v>
      </c>
      <c r="B2" s="4" t="s">
        <v>26</v>
      </c>
      <c r="C2" s="5" t="s">
        <v>41</v>
      </c>
      <c r="D2" s="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6" t="s">
        <v>38</v>
      </c>
      <c r="O2" s="6" t="s">
        <v>39</v>
      </c>
    </row>
    <row r="3" spans="1:16">
      <c r="A3" s="15" t="s">
        <v>32</v>
      </c>
      <c r="B3" s="15" t="s">
        <v>33</v>
      </c>
      <c r="C3" s="15">
        <v>97</v>
      </c>
      <c r="D3" s="16">
        <v>96</v>
      </c>
      <c r="E3" s="16">
        <v>100</v>
      </c>
      <c r="F3" s="16">
        <v>94</v>
      </c>
      <c r="G3" s="16">
        <v>95</v>
      </c>
      <c r="H3" s="16">
        <v>96</v>
      </c>
      <c r="I3" s="16">
        <v>96</v>
      </c>
      <c r="J3" s="16">
        <v>98</v>
      </c>
      <c r="K3" s="17">
        <v>93</v>
      </c>
      <c r="L3" s="16">
        <v>92</v>
      </c>
      <c r="M3" s="16">
        <v>90</v>
      </c>
      <c r="N3" s="21">
        <f t="shared" ref="N3:N9" si="0">(SUM(C3:M3)-MAX(C3:M3)-MIN(C3:M3))/(COUNTA(C3:M3)-2)</f>
        <v>95.222222222222229</v>
      </c>
      <c r="O3" s="16">
        <f t="shared" ref="O3:O9" si="1">_xlfn.RANK.EQ(N3,$N$3:$N$9)</f>
        <v>1</v>
      </c>
      <c r="P3" s="23" t="s">
        <v>53</v>
      </c>
    </row>
    <row r="4" spans="1:16">
      <c r="A4" s="18" t="s">
        <v>20</v>
      </c>
      <c r="B4" s="18" t="s">
        <v>35</v>
      </c>
      <c r="C4" s="15">
        <v>97</v>
      </c>
      <c r="D4" s="16">
        <v>96</v>
      </c>
      <c r="E4" s="16">
        <v>90</v>
      </c>
      <c r="F4" s="16">
        <v>96</v>
      </c>
      <c r="G4" s="16">
        <v>95</v>
      </c>
      <c r="H4" s="16">
        <v>96</v>
      </c>
      <c r="I4" s="16">
        <v>95</v>
      </c>
      <c r="J4" s="16">
        <v>97</v>
      </c>
      <c r="K4" s="17">
        <v>85</v>
      </c>
      <c r="L4" s="16">
        <v>95</v>
      </c>
      <c r="M4" s="16">
        <v>80</v>
      </c>
      <c r="N4" s="21">
        <f t="shared" si="0"/>
        <v>93.888888888888886</v>
      </c>
      <c r="O4" s="16">
        <f t="shared" si="1"/>
        <v>2</v>
      </c>
      <c r="P4" s="23" t="s">
        <v>53</v>
      </c>
    </row>
    <row r="5" spans="1:16">
      <c r="A5" s="18" t="s">
        <v>36</v>
      </c>
      <c r="B5" s="18" t="s">
        <v>37</v>
      </c>
      <c r="C5" s="15">
        <v>98</v>
      </c>
      <c r="D5" s="16">
        <v>95</v>
      </c>
      <c r="E5" s="16">
        <v>100</v>
      </c>
      <c r="F5" s="16">
        <v>92</v>
      </c>
      <c r="G5" s="16">
        <v>92</v>
      </c>
      <c r="H5" s="16">
        <v>95</v>
      </c>
      <c r="I5" s="16">
        <v>93</v>
      </c>
      <c r="J5" s="16">
        <v>95</v>
      </c>
      <c r="K5" s="17">
        <v>88</v>
      </c>
      <c r="L5" s="16">
        <v>93</v>
      </c>
      <c r="M5" s="16">
        <v>85</v>
      </c>
      <c r="N5" s="21">
        <f t="shared" si="0"/>
        <v>93.444444444444443</v>
      </c>
      <c r="O5" s="16">
        <f t="shared" si="1"/>
        <v>3</v>
      </c>
      <c r="P5" s="23" t="s">
        <v>53</v>
      </c>
    </row>
    <row r="6" spans="1:16">
      <c r="A6" s="14" t="s">
        <v>9</v>
      </c>
      <c r="B6" s="14" t="s">
        <v>31</v>
      </c>
      <c r="C6" s="14">
        <v>95</v>
      </c>
      <c r="D6" s="9">
        <v>94</v>
      </c>
      <c r="E6" s="9">
        <v>90</v>
      </c>
      <c r="F6" s="9">
        <v>88</v>
      </c>
      <c r="G6" s="9">
        <v>95</v>
      </c>
      <c r="H6" s="9">
        <v>94</v>
      </c>
      <c r="I6" s="9">
        <v>94</v>
      </c>
      <c r="J6" s="9">
        <v>95</v>
      </c>
      <c r="K6" s="10">
        <v>85</v>
      </c>
      <c r="L6" s="9">
        <v>92</v>
      </c>
      <c r="M6" s="9">
        <v>80</v>
      </c>
      <c r="N6" s="22">
        <f t="shared" si="0"/>
        <v>91.888888888888886</v>
      </c>
      <c r="O6" s="9">
        <f t="shared" si="1"/>
        <v>4</v>
      </c>
    </row>
    <row r="7" spans="1:16">
      <c r="A7" s="14" t="s">
        <v>13</v>
      </c>
      <c r="B7" s="14" t="s">
        <v>34</v>
      </c>
      <c r="C7" s="14">
        <v>96</v>
      </c>
      <c r="D7" s="9">
        <v>95</v>
      </c>
      <c r="E7" s="9">
        <v>90</v>
      </c>
      <c r="F7" s="9">
        <v>90</v>
      </c>
      <c r="G7" s="9">
        <v>90</v>
      </c>
      <c r="H7" s="9">
        <v>95</v>
      </c>
      <c r="I7" s="9">
        <v>95</v>
      </c>
      <c r="J7" s="9">
        <v>93</v>
      </c>
      <c r="K7" s="10">
        <v>92</v>
      </c>
      <c r="L7" s="9">
        <v>80</v>
      </c>
      <c r="M7" s="9">
        <v>85</v>
      </c>
      <c r="N7" s="22">
        <f t="shared" si="0"/>
        <v>91.666666666666671</v>
      </c>
      <c r="O7" s="9">
        <f t="shared" si="1"/>
        <v>5</v>
      </c>
    </row>
    <row r="8" spans="1:16">
      <c r="A8" s="14" t="s">
        <v>27</v>
      </c>
      <c r="B8" s="14" t="s">
        <v>28</v>
      </c>
      <c r="C8" s="14">
        <v>95</v>
      </c>
      <c r="D8" s="9">
        <v>94</v>
      </c>
      <c r="E8" s="9">
        <v>90</v>
      </c>
      <c r="F8" s="9">
        <v>86</v>
      </c>
      <c r="G8" s="9">
        <v>92</v>
      </c>
      <c r="H8" s="9">
        <v>94</v>
      </c>
      <c r="I8" s="9">
        <v>93</v>
      </c>
      <c r="J8" s="9">
        <v>94</v>
      </c>
      <c r="K8" s="10">
        <v>85</v>
      </c>
      <c r="L8" s="9">
        <v>82</v>
      </c>
      <c r="M8" s="9">
        <v>84</v>
      </c>
      <c r="N8" s="22">
        <f t="shared" si="0"/>
        <v>90.222222222222229</v>
      </c>
      <c r="O8" s="9">
        <f t="shared" si="1"/>
        <v>6</v>
      </c>
    </row>
    <row r="9" spans="1:16">
      <c r="A9" s="11" t="s">
        <v>29</v>
      </c>
      <c r="B9" s="14" t="s">
        <v>30</v>
      </c>
      <c r="C9" s="14">
        <v>95</v>
      </c>
      <c r="D9" s="9">
        <v>93</v>
      </c>
      <c r="E9" s="9">
        <v>90</v>
      </c>
      <c r="F9" s="9">
        <v>88</v>
      </c>
      <c r="G9" s="9">
        <v>90</v>
      </c>
      <c r="H9" s="9">
        <v>93</v>
      </c>
      <c r="I9" s="9">
        <v>91</v>
      </c>
      <c r="J9" s="9">
        <v>94</v>
      </c>
      <c r="K9" s="10">
        <v>85</v>
      </c>
      <c r="L9" s="9">
        <v>88</v>
      </c>
      <c r="M9" s="9">
        <v>85</v>
      </c>
      <c r="N9" s="22">
        <f t="shared" si="0"/>
        <v>90.222222222222229</v>
      </c>
      <c r="O9" s="9">
        <f t="shared" si="1"/>
        <v>6</v>
      </c>
    </row>
  </sheetData>
  <sortState xmlns:xlrd2="http://schemas.microsoft.com/office/spreadsheetml/2017/richdata2" ref="A3:O9">
    <sortCondition ref="O3:O9"/>
  </sortState>
  <mergeCells count="2">
    <mergeCell ref="A1:B1"/>
    <mergeCell ref="C1:O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优秀团员（防疫）</vt:lpstr>
      <vt:lpstr>优秀团支部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陈宇文</dc:creator>
  <cp:lastModifiedBy>Min Liu</cp:lastModifiedBy>
  <dcterms:created xsi:type="dcterms:W3CDTF">2015-06-05T18:17:00Z</dcterms:created>
  <dcterms:modified xsi:type="dcterms:W3CDTF">2022-04-17T03:30:56Z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85C0F9C4DD7544C69A3962DDCEF319BC</vt:lpwstr>
  </property>
  <property fmtid="{D5CDD505-2E9C-101B-9397-08002B2CF9AE}" pid="3" name="KSOProductBuildVer">
    <vt:lpwstr>2052-11.1.0.11365</vt:lpwstr>
  </property>
</Properties>
</file>